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3" i="1"/>
  <c r="D59"/>
  <c r="D66" s="1"/>
  <c r="D55"/>
  <c r="A48"/>
  <c r="A49" s="1"/>
  <c r="A66" s="1"/>
  <c r="D48"/>
  <c r="D49" s="1"/>
  <c r="D47"/>
  <c r="D45"/>
  <c r="A38"/>
  <c r="D37"/>
  <c r="D38" s="1"/>
  <c r="D16"/>
</calcChain>
</file>

<file path=xl/sharedStrings.xml><?xml version="1.0" encoding="utf-8"?>
<sst xmlns="http://schemas.openxmlformats.org/spreadsheetml/2006/main" count="153" uniqueCount="69">
  <si>
    <t>µwgK bs</t>
  </si>
  <si>
    <t>¯‹x‡gi bvg</t>
  </si>
  <si>
    <t xml:space="preserve">mvj </t>
  </si>
  <si>
    <t>eivÏ (UvKvq)</t>
  </si>
  <si>
    <t>gšÍe¨</t>
  </si>
  <si>
    <t>cÖv_wgK we`¨vjq wcBwWwc-3 (cvKv)</t>
  </si>
  <si>
    <t>iægv evRvi Av`k© miKvix cÖv_wgK we`¨vjq</t>
  </si>
  <si>
    <t>gyqvjcx cvov miKvix cÖv_wgK we`¨vjq</t>
  </si>
  <si>
    <t>h_yivg cvov miKvix cÖv_wgK we`¨vjq</t>
  </si>
  <si>
    <t>2015-2016</t>
  </si>
  <si>
    <t>Ryifvis cvov miKvix cÖv_wgK we`¨vjq</t>
  </si>
  <si>
    <t>M¨v‡jsMv cvov miKvix cÖv_wgK we`¨vjq</t>
  </si>
  <si>
    <t>Zgwej cvov miKvix cÖv_wgK we`¨vjq</t>
  </si>
  <si>
    <t>wbqvswLqvs cvov miKvix cÖv_wgK we`¨vjq</t>
  </si>
  <si>
    <t>‡ms¸g cvov miKvix cÖv_wgK we`¨vjq</t>
  </si>
  <si>
    <t>evPvi‡XD cvov miKvix cÖv_wgK we`¨vjq</t>
  </si>
  <si>
    <t>Avi_vn cvov miKvix cÖv_wgK we`¨vjq</t>
  </si>
  <si>
    <t>cÖv_wgK we`¨vjq wcBwWwc-3 (cvnvox wWRvBb)</t>
  </si>
  <si>
    <t>bvBZs cvov miKvix cÖv_wgK we`¨vjq</t>
  </si>
  <si>
    <t>cvšÍjv cvov miKvix cÖv_wgK we`¨vjq</t>
  </si>
  <si>
    <t>cvKwbqvi cvov miKvix cÖv_wgK we`¨vjq</t>
  </si>
  <si>
    <t>wdqvswc`ys cvov miKvix cÖv_wgK we`¨vjq</t>
  </si>
  <si>
    <t>M¨v‡jsMv †nWg¨vb cvov miKvix cÖv_wgK we`¨vjq</t>
  </si>
  <si>
    <t>`vbvMªx  cvov miKvix cÖv_wgK we`¨vjq</t>
  </si>
  <si>
    <t>evmvZøvs cvov miKvix cÖv_wgK we`¨vjq</t>
  </si>
  <si>
    <t>Avw`Mv cvov miKvix cÖv_wgK we`¨vjq</t>
  </si>
  <si>
    <t xml:space="preserve"> cvšÍjv cvov miKvix cÖv_wgK we`¨vjq</t>
  </si>
  <si>
    <t>gybbyqvg cvov miKvix cÖv_wgK we`¨vjq</t>
  </si>
  <si>
    <t xml:space="preserve"> Kvjv cvov miKvix cÖv_wgK we`¨vjq</t>
  </si>
  <si>
    <t xml:space="preserve"> ivg`y cvov miKvix cÖv_wgK we`¨vjq</t>
  </si>
  <si>
    <t xml:space="preserve"> cÖvsmv cvov miKvix cÖv_wgK we`¨vjq</t>
  </si>
  <si>
    <t>‡mvbvB †mK`y cvov miKvix cÖv_wgK we`¨vjq</t>
  </si>
  <si>
    <t>gsMvn cvov miKvix cÖv_wgK we`¨vjq</t>
  </si>
  <si>
    <t>mvbKzccvov miKvix cÖv_wgK we`¨vjq</t>
  </si>
  <si>
    <t>cysAvj cvov miKvix cÖv_wgK we`¨vjq</t>
  </si>
  <si>
    <t>mvgvLvj cvov miKvix cÖv_wgK we`¨vjq</t>
  </si>
  <si>
    <t>bybw_qvi cvov miKvix cÖv_wgK we`¨vjq</t>
  </si>
  <si>
    <t>cvB›`y †nWg¨vb cvov miKvix cÖv_wgK we`¨vjq</t>
  </si>
  <si>
    <t>2012-2013</t>
  </si>
  <si>
    <t>2014-2015</t>
  </si>
  <si>
    <t>Dc-‡gvU</t>
  </si>
  <si>
    <t>wcBwWwc-3 ‡gvU</t>
  </si>
  <si>
    <t>we`¨vjqwenxb GjvKvq 1500 we`¨vjq ¯’vcb (cvKv)</t>
  </si>
  <si>
    <t>‡Nvbv cvov miKvix cÖv_wgK we`¨vjq</t>
  </si>
  <si>
    <t>fiZ cvov miKvix cÖv_wgK we`¨vjq</t>
  </si>
  <si>
    <t>cwjZb †e‡_j‡ng cvov miKvix cÖv_wgK we`¨vjq</t>
  </si>
  <si>
    <t>dvBbs †gbis †jscys cvov miKvix cÖv_wgK we`¨vjq</t>
  </si>
  <si>
    <t>cÖsdzs gM cvov miKvix cÖv_wgK we`¨vjq</t>
  </si>
  <si>
    <t>¤ªsÿ¨s cvov miKvix cÖv_wgK we`¨vjq</t>
  </si>
  <si>
    <t>1500 we`¨vjq  ‡gvU</t>
  </si>
  <si>
    <t>mgvß</t>
  </si>
  <si>
    <t xml:space="preserve">Dc‡Rjv Kg‡cø· feb m¤úªmvib cÖKí I njiæg </t>
  </si>
  <si>
    <t xml:space="preserve">Dc‡Rjv Kg‡cø· feb m¤úªmvib cÖKí </t>
  </si>
  <si>
    <t>Pjgvb</t>
  </si>
  <si>
    <t>cve©Z¨ PÆMÖvg Dbœqb cÖKí-2 ch©vq (GwWwe)</t>
  </si>
  <si>
    <t>iægv m`i-iægv evRvi mo‡K 1177wg: †PB‡b‡R 22wg: eªxR wbgv©b</t>
  </si>
  <si>
    <t>iægv m`i-iægv evRvi mo‡K MvBW Iqvj wbgv©b</t>
  </si>
  <si>
    <t>2016-2017</t>
  </si>
  <si>
    <t>‡gvU-</t>
  </si>
  <si>
    <t>cve©Z¨ PÆMÖvg Dbœqb cÖKí-2 ch©vq (wRIwe)</t>
  </si>
  <si>
    <t>_vbv †nW‡Kvq©vUvi(iægvgyL)- M¨v‡jsMv BDwc Awdm mo‡K 850 wg: 66wg: eªxR wbg©vb</t>
  </si>
  <si>
    <t>2017-2018</t>
  </si>
  <si>
    <t>_vbv †nW‡Kvq©vUvi(iægvgyL)- M¨v‡jsMv BDwc Awdm mo‡K 1120 wg: 68wg: eªxR wbg©vb</t>
  </si>
  <si>
    <t>AvBAviAvBwWwc-2</t>
  </si>
  <si>
    <t>iægv evRvi ‡MÖv_ †m›Uvi Dbœqb</t>
  </si>
  <si>
    <t xml:space="preserve">eMv‡jK wPsjK cvov mo[K Dbœqb </t>
  </si>
  <si>
    <t>Dc‡Rjv me©‡gvU-</t>
  </si>
  <si>
    <t>cÖv_wgK we`¨vjq wbgv©b me©‡gvU</t>
  </si>
  <si>
    <t xml:space="preserve"> iægv Dc‡Rjvq GjwRBwWÕi AvIZvq ev¯ÍevwqZ, ev¯Íevqbvaxb I ev¯ÍevwqZe¨ ¯‹x‡gi weeib                                                       mvj:- 2009-2017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</si>
</sst>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SutonnyMJ"/>
    </font>
    <font>
      <sz val="14"/>
      <color theme="1"/>
      <name val="SutonnyMJ"/>
    </font>
    <font>
      <b/>
      <sz val="20"/>
      <color theme="1"/>
      <name val="SutonnyMJ"/>
    </font>
    <font>
      <sz val="12"/>
      <color theme="1"/>
      <name val="SutonnyMJ"/>
    </font>
    <font>
      <b/>
      <sz val="12"/>
      <color theme="1"/>
      <name val="SutonnyMJ"/>
    </font>
    <font>
      <b/>
      <sz val="16"/>
      <color theme="1"/>
      <name val="SutonnyMJ"/>
    </font>
    <font>
      <b/>
      <sz val="14"/>
      <color theme="1"/>
      <name val="SutonnyMJ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/>
    </xf>
    <xf numFmtId="2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7" xfId="0" applyNumberFormat="1" applyFont="1" applyBorder="1" applyAlignment="1">
      <alignment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/>
    <xf numFmtId="2" fontId="4" fillId="0" borderId="8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selection activeCell="N2" sqref="N2"/>
    </sheetView>
  </sheetViews>
  <sheetFormatPr defaultRowHeight="15"/>
  <cols>
    <col min="1" max="1" width="7.42578125" customWidth="1"/>
    <col min="2" max="2" width="39.5703125" customWidth="1"/>
    <col min="3" max="3" width="11.5703125" customWidth="1"/>
    <col min="4" max="4" width="19.7109375" bestFit="1" customWidth="1"/>
  </cols>
  <sheetData>
    <row r="1" spans="1:5" s="1" customFormat="1" ht="84.75" customHeight="1">
      <c r="A1" s="40" t="s">
        <v>68</v>
      </c>
      <c r="B1" s="40"/>
      <c r="C1" s="40"/>
      <c r="D1" s="40"/>
      <c r="E1" s="40"/>
    </row>
    <row r="2" spans="1:5" s="24" customFormat="1" ht="24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</row>
    <row r="3" spans="1:5" s="24" customFormat="1" ht="16.5">
      <c r="A3" s="17">
        <v>1</v>
      </c>
      <c r="B3" s="17">
        <v>2</v>
      </c>
      <c r="C3" s="17">
        <v>3</v>
      </c>
      <c r="D3" s="17">
        <v>4</v>
      </c>
      <c r="E3" s="17">
        <v>5</v>
      </c>
    </row>
    <row r="4" spans="1:5" s="1" customFormat="1" ht="21.75">
      <c r="A4" s="31" t="s">
        <v>5</v>
      </c>
      <c r="B4" s="32"/>
      <c r="C4" s="32"/>
      <c r="D4" s="32"/>
      <c r="E4" s="33"/>
    </row>
    <row r="5" spans="1:5" s="3" customFormat="1" ht="16.5">
      <c r="A5" s="2">
        <v>1</v>
      </c>
      <c r="B5" s="11" t="s">
        <v>6</v>
      </c>
      <c r="C5" s="2" t="s">
        <v>38</v>
      </c>
      <c r="D5" s="12">
        <v>2785005</v>
      </c>
      <c r="E5" s="2" t="s">
        <v>50</v>
      </c>
    </row>
    <row r="6" spans="1:5" s="3" customFormat="1" ht="16.5">
      <c r="A6" s="2">
        <v>2</v>
      </c>
      <c r="B6" s="11" t="s">
        <v>7</v>
      </c>
      <c r="C6" s="2" t="s">
        <v>38</v>
      </c>
      <c r="D6" s="12">
        <v>3023030</v>
      </c>
      <c r="E6" s="2" t="s">
        <v>50</v>
      </c>
    </row>
    <row r="7" spans="1:5" s="3" customFormat="1" ht="16.5">
      <c r="A7" s="2">
        <v>3</v>
      </c>
      <c r="B7" s="11" t="s">
        <v>11</v>
      </c>
      <c r="C7" s="2" t="s">
        <v>38</v>
      </c>
      <c r="D7" s="13">
        <v>5724925</v>
      </c>
      <c r="E7" s="2" t="s">
        <v>50</v>
      </c>
    </row>
    <row r="8" spans="1:5" s="3" customFormat="1" ht="16.5">
      <c r="A8" s="2">
        <v>4</v>
      </c>
      <c r="B8" s="11" t="s">
        <v>12</v>
      </c>
      <c r="C8" s="2" t="s">
        <v>39</v>
      </c>
      <c r="D8" s="13">
        <v>6014356</v>
      </c>
      <c r="E8" s="2" t="s">
        <v>50</v>
      </c>
    </row>
    <row r="9" spans="1:5" s="3" customFormat="1" ht="16.5">
      <c r="A9" s="2">
        <v>5</v>
      </c>
      <c r="B9" s="11" t="s">
        <v>13</v>
      </c>
      <c r="C9" s="2" t="s">
        <v>38</v>
      </c>
      <c r="D9" s="13">
        <v>5943508</v>
      </c>
      <c r="E9" s="2" t="s">
        <v>50</v>
      </c>
    </row>
    <row r="10" spans="1:5" s="3" customFormat="1" ht="16.5">
      <c r="A10" s="2">
        <v>6</v>
      </c>
      <c r="B10" s="11" t="s">
        <v>8</v>
      </c>
      <c r="C10" s="14" t="s">
        <v>9</v>
      </c>
      <c r="D10" s="13">
        <v>6810593</v>
      </c>
      <c r="E10" s="2" t="s">
        <v>50</v>
      </c>
    </row>
    <row r="11" spans="1:5" s="3" customFormat="1" ht="16.5">
      <c r="A11" s="2">
        <v>7</v>
      </c>
      <c r="B11" s="11" t="s">
        <v>10</v>
      </c>
      <c r="C11" s="14" t="s">
        <v>9</v>
      </c>
      <c r="D11" s="15"/>
      <c r="E11" s="2" t="s">
        <v>50</v>
      </c>
    </row>
    <row r="12" spans="1:5" s="3" customFormat="1" ht="16.5">
      <c r="A12" s="2">
        <v>8</v>
      </c>
      <c r="B12" s="11" t="s">
        <v>14</v>
      </c>
      <c r="C12" s="14" t="s">
        <v>9</v>
      </c>
      <c r="D12" s="16">
        <v>6371833</v>
      </c>
      <c r="E12" s="2" t="s">
        <v>50</v>
      </c>
    </row>
    <row r="13" spans="1:5" s="3" customFormat="1" ht="16.5">
      <c r="A13" s="2">
        <v>9</v>
      </c>
      <c r="B13" s="11" t="s">
        <v>15</v>
      </c>
      <c r="C13" s="2" t="s">
        <v>38</v>
      </c>
      <c r="D13" s="16">
        <v>6024463</v>
      </c>
      <c r="E13" s="2" t="s">
        <v>50</v>
      </c>
    </row>
    <row r="14" spans="1:5" s="3" customFormat="1" ht="16.5">
      <c r="A14" s="2">
        <v>10</v>
      </c>
      <c r="B14" s="11" t="s">
        <v>37</v>
      </c>
      <c r="C14" s="2" t="s">
        <v>38</v>
      </c>
      <c r="D14" s="13">
        <v>10402334</v>
      </c>
      <c r="E14" s="2" t="s">
        <v>50</v>
      </c>
    </row>
    <row r="15" spans="1:5" s="3" customFormat="1" ht="16.5">
      <c r="A15" s="2">
        <v>11</v>
      </c>
      <c r="B15" s="11" t="s">
        <v>16</v>
      </c>
      <c r="C15" s="2" t="s">
        <v>38</v>
      </c>
      <c r="D15" s="15"/>
      <c r="E15" s="2" t="s">
        <v>50</v>
      </c>
    </row>
    <row r="16" spans="1:5" s="3" customFormat="1" ht="16.5">
      <c r="A16" s="2">
        <v>11</v>
      </c>
      <c r="B16" s="28" t="s">
        <v>40</v>
      </c>
      <c r="C16" s="28"/>
      <c r="D16" s="5">
        <f>SUM(D5:D15)</f>
        <v>53100047</v>
      </c>
      <c r="E16" s="14"/>
    </row>
    <row r="17" spans="1:5" s="1" customFormat="1" ht="21.75">
      <c r="A17" s="31" t="s">
        <v>17</v>
      </c>
      <c r="B17" s="32"/>
      <c r="C17" s="32"/>
      <c r="D17" s="32"/>
      <c r="E17" s="33"/>
    </row>
    <row r="18" spans="1:5" s="3" customFormat="1" ht="16.5">
      <c r="A18" s="2">
        <v>1</v>
      </c>
      <c r="B18" s="11" t="s">
        <v>18</v>
      </c>
      <c r="C18" s="2" t="s">
        <v>38</v>
      </c>
      <c r="D18" s="13">
        <v>4906216</v>
      </c>
      <c r="E18" s="2" t="s">
        <v>50</v>
      </c>
    </row>
    <row r="19" spans="1:5" s="3" customFormat="1" ht="16.5">
      <c r="A19" s="2">
        <v>2</v>
      </c>
      <c r="B19" s="11" t="s">
        <v>19</v>
      </c>
      <c r="C19" s="2" t="s">
        <v>38</v>
      </c>
      <c r="D19" s="16"/>
      <c r="E19" s="2" t="s">
        <v>50</v>
      </c>
    </row>
    <row r="20" spans="1:5" s="3" customFormat="1" ht="16.5">
      <c r="A20" s="2">
        <v>3</v>
      </c>
      <c r="B20" s="11" t="s">
        <v>20</v>
      </c>
      <c r="C20" s="2" t="s">
        <v>38</v>
      </c>
      <c r="D20" s="13">
        <v>4863522</v>
      </c>
      <c r="E20" s="2" t="s">
        <v>50</v>
      </c>
    </row>
    <row r="21" spans="1:5" s="3" customFormat="1" ht="16.5">
      <c r="A21" s="2">
        <v>4</v>
      </c>
      <c r="B21" s="11" t="s">
        <v>21</v>
      </c>
      <c r="C21" s="2" t="s">
        <v>38</v>
      </c>
      <c r="D21" s="16"/>
      <c r="E21" s="2" t="s">
        <v>50</v>
      </c>
    </row>
    <row r="22" spans="1:5" s="3" customFormat="1" ht="16.5">
      <c r="A22" s="2">
        <v>5</v>
      </c>
      <c r="B22" s="11" t="s">
        <v>22</v>
      </c>
      <c r="C22" s="14" t="s">
        <v>9</v>
      </c>
      <c r="D22" s="13">
        <v>11651306</v>
      </c>
      <c r="E22" s="2" t="s">
        <v>50</v>
      </c>
    </row>
    <row r="23" spans="1:5" s="3" customFormat="1" ht="16.5">
      <c r="A23" s="2">
        <v>6</v>
      </c>
      <c r="B23" s="11" t="s">
        <v>23</v>
      </c>
      <c r="C23" s="14" t="s">
        <v>9</v>
      </c>
      <c r="D23" s="25"/>
      <c r="E23" s="2" t="s">
        <v>50</v>
      </c>
    </row>
    <row r="24" spans="1:5" s="3" customFormat="1" ht="16.5">
      <c r="A24" s="2">
        <v>7</v>
      </c>
      <c r="B24" s="11" t="s">
        <v>24</v>
      </c>
      <c r="C24" s="14" t="s">
        <v>9</v>
      </c>
      <c r="D24" s="25"/>
      <c r="E24" s="2" t="s">
        <v>50</v>
      </c>
    </row>
    <row r="25" spans="1:5" s="3" customFormat="1" ht="16.5">
      <c r="A25" s="2">
        <v>8</v>
      </c>
      <c r="B25" s="11" t="s">
        <v>25</v>
      </c>
      <c r="C25" s="14" t="s">
        <v>9</v>
      </c>
      <c r="D25" s="16"/>
      <c r="E25" s="2" t="s">
        <v>50</v>
      </c>
    </row>
    <row r="26" spans="1:5" s="3" customFormat="1" ht="16.5">
      <c r="A26" s="2">
        <v>9</v>
      </c>
      <c r="B26" s="11" t="s">
        <v>26</v>
      </c>
      <c r="C26" s="14" t="s">
        <v>9</v>
      </c>
      <c r="D26" s="13">
        <v>8913789</v>
      </c>
      <c r="E26" s="2" t="s">
        <v>50</v>
      </c>
    </row>
    <row r="27" spans="1:5" s="3" customFormat="1" ht="16.5">
      <c r="A27" s="2">
        <v>10</v>
      </c>
      <c r="B27" s="11" t="s">
        <v>27</v>
      </c>
      <c r="C27" s="14" t="s">
        <v>9</v>
      </c>
      <c r="D27" s="25"/>
      <c r="E27" s="2" t="s">
        <v>50</v>
      </c>
    </row>
    <row r="28" spans="1:5" s="3" customFormat="1" ht="16.5">
      <c r="A28" s="2">
        <v>11</v>
      </c>
      <c r="B28" s="11" t="s">
        <v>28</v>
      </c>
      <c r="C28" s="14" t="s">
        <v>9</v>
      </c>
      <c r="D28" s="16"/>
      <c r="E28" s="2" t="s">
        <v>50</v>
      </c>
    </row>
    <row r="29" spans="1:5" s="3" customFormat="1" ht="16.5">
      <c r="A29" s="2">
        <v>12</v>
      </c>
      <c r="B29" s="11" t="s">
        <v>29</v>
      </c>
      <c r="C29" s="14" t="s">
        <v>9</v>
      </c>
      <c r="D29" s="13">
        <v>9215265</v>
      </c>
      <c r="E29" s="2" t="s">
        <v>50</v>
      </c>
    </row>
    <row r="30" spans="1:5" s="3" customFormat="1" ht="16.5">
      <c r="A30" s="2">
        <v>13</v>
      </c>
      <c r="B30" s="11" t="s">
        <v>30</v>
      </c>
      <c r="C30" s="14" t="s">
        <v>9</v>
      </c>
      <c r="D30" s="25"/>
      <c r="E30" s="2" t="s">
        <v>50</v>
      </c>
    </row>
    <row r="31" spans="1:5" s="3" customFormat="1" ht="16.5">
      <c r="A31" s="2">
        <v>14</v>
      </c>
      <c r="B31" s="11" t="s">
        <v>31</v>
      </c>
      <c r="C31" s="14" t="s">
        <v>9</v>
      </c>
      <c r="D31" s="16"/>
      <c r="E31" s="2" t="s">
        <v>50</v>
      </c>
    </row>
    <row r="32" spans="1:5" s="3" customFormat="1" ht="16.5">
      <c r="A32" s="2">
        <v>15</v>
      </c>
      <c r="B32" s="11" t="s">
        <v>32</v>
      </c>
      <c r="C32" s="14" t="s">
        <v>9</v>
      </c>
      <c r="D32" s="12">
        <v>2446143</v>
      </c>
      <c r="E32" s="2" t="s">
        <v>50</v>
      </c>
    </row>
    <row r="33" spans="1:5" s="3" customFormat="1" ht="16.5">
      <c r="A33" s="2">
        <v>16</v>
      </c>
      <c r="B33" s="11" t="s">
        <v>33</v>
      </c>
      <c r="C33" s="2" t="s">
        <v>38</v>
      </c>
      <c r="D33" s="13">
        <v>4774154</v>
      </c>
      <c r="E33" s="2" t="s">
        <v>50</v>
      </c>
    </row>
    <row r="34" spans="1:5" s="3" customFormat="1" ht="16.5">
      <c r="A34" s="2">
        <v>17</v>
      </c>
      <c r="B34" s="11" t="s">
        <v>34</v>
      </c>
      <c r="C34" s="2" t="s">
        <v>38</v>
      </c>
      <c r="D34" s="16"/>
      <c r="E34" s="2" t="s">
        <v>50</v>
      </c>
    </row>
    <row r="35" spans="1:5" s="3" customFormat="1" ht="16.5">
      <c r="A35" s="2">
        <v>18</v>
      </c>
      <c r="B35" s="11" t="s">
        <v>35</v>
      </c>
      <c r="C35" s="2" t="s">
        <v>38</v>
      </c>
      <c r="D35" s="12">
        <v>2730808</v>
      </c>
      <c r="E35" s="2" t="s">
        <v>50</v>
      </c>
    </row>
    <row r="36" spans="1:5" s="3" customFormat="1" ht="16.5">
      <c r="A36" s="2">
        <v>19</v>
      </c>
      <c r="B36" s="11" t="s">
        <v>36</v>
      </c>
      <c r="C36" s="2" t="s">
        <v>38</v>
      </c>
      <c r="D36" s="12">
        <v>2103062</v>
      </c>
      <c r="E36" s="2" t="s">
        <v>50</v>
      </c>
    </row>
    <row r="37" spans="1:5" s="3" customFormat="1" ht="16.5">
      <c r="A37" s="2">
        <v>19</v>
      </c>
      <c r="B37" s="28" t="s">
        <v>40</v>
      </c>
      <c r="C37" s="28"/>
      <c r="D37" s="5">
        <f>SUM(D18:D36)</f>
        <v>51604265</v>
      </c>
      <c r="E37" s="2"/>
    </row>
    <row r="38" spans="1:5" s="3" customFormat="1" ht="16.5">
      <c r="A38" s="17">
        <f>A37+A16</f>
        <v>30</v>
      </c>
      <c r="B38" s="29" t="s">
        <v>41</v>
      </c>
      <c r="C38" s="30"/>
      <c r="D38" s="5">
        <f>D37+D16</f>
        <v>104704312</v>
      </c>
      <c r="E38" s="2"/>
    </row>
    <row r="39" spans="1:5" s="1" customFormat="1" ht="21.75">
      <c r="A39" s="31" t="s">
        <v>42</v>
      </c>
      <c r="B39" s="32"/>
      <c r="C39" s="32"/>
      <c r="D39" s="32"/>
      <c r="E39" s="33"/>
    </row>
    <row r="40" spans="1:5" s="3" customFormat="1" ht="16.5">
      <c r="A40" s="2">
        <v>1</v>
      </c>
      <c r="B40" s="11" t="s">
        <v>43</v>
      </c>
      <c r="C40" s="2" t="s">
        <v>38</v>
      </c>
      <c r="D40" s="12">
        <v>6582665</v>
      </c>
      <c r="E40" s="2" t="s">
        <v>50</v>
      </c>
    </row>
    <row r="41" spans="1:5" s="3" customFormat="1" ht="16.5">
      <c r="A41" s="2">
        <v>2</v>
      </c>
      <c r="B41" s="11" t="s">
        <v>44</v>
      </c>
      <c r="C41" s="2" t="s">
        <v>38</v>
      </c>
      <c r="D41" s="12">
        <v>5012456</v>
      </c>
      <c r="E41" s="2" t="s">
        <v>50</v>
      </c>
    </row>
    <row r="42" spans="1:5" s="3" customFormat="1" ht="16.5">
      <c r="A42" s="2">
        <v>3</v>
      </c>
      <c r="B42" s="11" t="s">
        <v>45</v>
      </c>
      <c r="C42" s="2" t="s">
        <v>39</v>
      </c>
      <c r="D42" s="12">
        <v>5719808</v>
      </c>
      <c r="E42" s="2" t="s">
        <v>50</v>
      </c>
    </row>
    <row r="43" spans="1:5" s="3" customFormat="1" ht="16.5">
      <c r="A43" s="2">
        <v>4</v>
      </c>
      <c r="B43" s="11" t="s">
        <v>46</v>
      </c>
      <c r="C43" s="2" t="s">
        <v>39</v>
      </c>
      <c r="D43" s="12">
        <v>6366115</v>
      </c>
      <c r="E43" s="2" t="s">
        <v>50</v>
      </c>
    </row>
    <row r="44" spans="1:5" s="3" customFormat="1" ht="16.5">
      <c r="A44" s="2">
        <v>5</v>
      </c>
      <c r="B44" s="11" t="s">
        <v>47</v>
      </c>
      <c r="C44" s="2" t="s">
        <v>39</v>
      </c>
      <c r="D44" s="12">
        <v>6364516</v>
      </c>
      <c r="E44" s="2" t="s">
        <v>50</v>
      </c>
    </row>
    <row r="45" spans="1:5" s="3" customFormat="1" ht="16.5">
      <c r="A45" s="18">
        <v>5</v>
      </c>
      <c r="B45" s="28" t="s">
        <v>40</v>
      </c>
      <c r="C45" s="28"/>
      <c r="D45" s="5">
        <f>SUM(D40:D44)</f>
        <v>30045560</v>
      </c>
      <c r="E45" s="2"/>
    </row>
    <row r="46" spans="1:5" s="3" customFormat="1" ht="16.5">
      <c r="A46" s="2">
        <v>1</v>
      </c>
      <c r="B46" s="11" t="s">
        <v>48</v>
      </c>
      <c r="C46" s="2" t="s">
        <v>9</v>
      </c>
      <c r="D46" s="12">
        <v>2522773</v>
      </c>
      <c r="E46" s="2" t="s">
        <v>50</v>
      </c>
    </row>
    <row r="47" spans="1:5" s="3" customFormat="1" ht="16.5">
      <c r="A47" s="2">
        <v>1</v>
      </c>
      <c r="B47" s="28" t="s">
        <v>40</v>
      </c>
      <c r="C47" s="28"/>
      <c r="D47" s="5">
        <f>D46</f>
        <v>2522773</v>
      </c>
      <c r="E47" s="2"/>
    </row>
    <row r="48" spans="1:5" s="3" customFormat="1" ht="16.5">
      <c r="A48" s="18">
        <f>A47+A45</f>
        <v>6</v>
      </c>
      <c r="B48" s="29" t="s">
        <v>49</v>
      </c>
      <c r="C48" s="30"/>
      <c r="D48" s="5">
        <f>D47+D45</f>
        <v>32568333</v>
      </c>
      <c r="E48" s="2"/>
    </row>
    <row r="49" spans="1:5" s="3" customFormat="1" ht="16.5">
      <c r="A49" s="6">
        <f>A48+A38</f>
        <v>36</v>
      </c>
      <c r="B49" s="29" t="s">
        <v>67</v>
      </c>
      <c r="C49" s="30"/>
      <c r="D49" s="5">
        <f>D48+D38</f>
        <v>137272645</v>
      </c>
      <c r="E49" s="2"/>
    </row>
    <row r="50" spans="1:5" s="1" customFormat="1" ht="21.75">
      <c r="A50" s="31" t="s">
        <v>52</v>
      </c>
      <c r="B50" s="32"/>
      <c r="C50" s="32"/>
      <c r="D50" s="32"/>
      <c r="E50" s="33"/>
    </row>
    <row r="51" spans="1:5" s="3" customFormat="1" ht="16.5">
      <c r="A51" s="6">
        <v>1</v>
      </c>
      <c r="B51" s="19" t="s">
        <v>51</v>
      </c>
      <c r="C51" s="20" t="s">
        <v>9</v>
      </c>
      <c r="D51" s="5">
        <v>51182724</v>
      </c>
      <c r="E51" s="2" t="s">
        <v>53</v>
      </c>
    </row>
    <row r="52" spans="1:5" s="1" customFormat="1" ht="21.75">
      <c r="A52" s="31" t="s">
        <v>54</v>
      </c>
      <c r="B52" s="32"/>
      <c r="C52" s="32"/>
      <c r="D52" s="32"/>
      <c r="E52" s="33"/>
    </row>
    <row r="53" spans="1:5" s="3" customFormat="1" ht="33">
      <c r="A53" s="6">
        <v>1</v>
      </c>
      <c r="B53" s="19" t="s">
        <v>55</v>
      </c>
      <c r="C53" s="20" t="s">
        <v>9</v>
      </c>
      <c r="D53" s="5">
        <v>9047477</v>
      </c>
      <c r="E53" s="2" t="s">
        <v>53</v>
      </c>
    </row>
    <row r="54" spans="1:5" s="3" customFormat="1" ht="16.5">
      <c r="A54" s="6">
        <v>2</v>
      </c>
      <c r="B54" s="19" t="s">
        <v>56</v>
      </c>
      <c r="C54" s="20" t="s">
        <v>57</v>
      </c>
      <c r="D54" s="5">
        <v>1731430</v>
      </c>
      <c r="E54" s="2" t="s">
        <v>53</v>
      </c>
    </row>
    <row r="55" spans="1:5" s="3" customFormat="1" ht="17.25" customHeight="1">
      <c r="A55" s="6">
        <v>2</v>
      </c>
      <c r="B55" s="19"/>
      <c r="C55" s="20" t="s">
        <v>58</v>
      </c>
      <c r="D55" s="5">
        <f>SUM(D53:D54)</f>
        <v>10778907</v>
      </c>
      <c r="E55" s="2"/>
    </row>
    <row r="56" spans="1:5" s="1" customFormat="1" ht="29.25" customHeight="1">
      <c r="A56" s="31" t="s">
        <v>59</v>
      </c>
      <c r="B56" s="32"/>
      <c r="C56" s="32"/>
      <c r="D56" s="32"/>
      <c r="E56" s="33"/>
    </row>
    <row r="57" spans="1:5" s="3" customFormat="1" ht="33">
      <c r="A57" s="18">
        <v>1</v>
      </c>
      <c r="B57" s="11" t="s">
        <v>60</v>
      </c>
      <c r="C57" s="21" t="s">
        <v>61</v>
      </c>
      <c r="D57" s="12">
        <v>25327853</v>
      </c>
      <c r="E57" s="2" t="s">
        <v>53</v>
      </c>
    </row>
    <row r="58" spans="1:5" s="3" customFormat="1" ht="33">
      <c r="A58" s="18">
        <v>2</v>
      </c>
      <c r="B58" s="11" t="s">
        <v>62</v>
      </c>
      <c r="C58" s="21" t="s">
        <v>61</v>
      </c>
      <c r="D58" s="12">
        <v>39841279</v>
      </c>
      <c r="E58" s="2" t="s">
        <v>53</v>
      </c>
    </row>
    <row r="59" spans="1:5" s="3" customFormat="1" ht="16.5">
      <c r="A59" s="6">
        <v>2</v>
      </c>
      <c r="B59" s="19"/>
      <c r="C59" s="20" t="s">
        <v>58</v>
      </c>
      <c r="D59" s="5">
        <f>SUM(D57:D58)</f>
        <v>65169132</v>
      </c>
      <c r="E59" s="2"/>
    </row>
    <row r="60" spans="1:5" s="1" customFormat="1" ht="21.75">
      <c r="A60" s="31" t="s">
        <v>63</v>
      </c>
      <c r="B60" s="32"/>
      <c r="C60" s="32"/>
      <c r="D60" s="32"/>
      <c r="E60" s="33"/>
    </row>
    <row r="61" spans="1:5" s="22" customFormat="1" ht="19.5" customHeight="1">
      <c r="A61" s="2">
        <v>1</v>
      </c>
      <c r="B61" s="11" t="s">
        <v>64</v>
      </c>
      <c r="C61" s="20" t="s">
        <v>57</v>
      </c>
      <c r="D61" s="12">
        <v>2066929</v>
      </c>
      <c r="E61" s="2" t="s">
        <v>50</v>
      </c>
    </row>
    <row r="62" spans="1:5" s="22" customFormat="1" ht="16.5">
      <c r="A62" s="2">
        <v>2</v>
      </c>
      <c r="B62" s="11" t="s">
        <v>65</v>
      </c>
      <c r="C62" s="20" t="s">
        <v>9</v>
      </c>
      <c r="D62" s="12">
        <v>9892927</v>
      </c>
      <c r="E62" s="2" t="s">
        <v>50</v>
      </c>
    </row>
    <row r="63" spans="1:5" s="22" customFormat="1" ht="16.5">
      <c r="A63" s="2">
        <v>2</v>
      </c>
      <c r="B63" s="11"/>
      <c r="C63" s="23" t="s">
        <v>58</v>
      </c>
      <c r="D63" s="5">
        <f>SUM(D61:D62)</f>
        <v>11959856</v>
      </c>
      <c r="E63" s="11"/>
    </row>
    <row r="64" spans="1:5" s="4" customFormat="1" ht="15.75">
      <c r="A64" s="34"/>
      <c r="B64" s="35"/>
      <c r="C64" s="35"/>
      <c r="D64" s="35"/>
      <c r="E64" s="36"/>
    </row>
    <row r="65" spans="1:5" s="4" customFormat="1" ht="7.5" customHeight="1">
      <c r="A65" s="37"/>
      <c r="B65" s="38"/>
      <c r="C65" s="38"/>
      <c r="D65" s="38"/>
      <c r="E65" s="39"/>
    </row>
    <row r="66" spans="1:5" s="10" customFormat="1" ht="16.5" customHeight="1">
      <c r="A66" s="7">
        <f>A63+A59+A55+A51+A49</f>
        <v>43</v>
      </c>
      <c r="B66" s="26" t="s">
        <v>66</v>
      </c>
      <c r="C66" s="27"/>
      <c r="D66" s="8">
        <f>D63+D59+D55+D51+D49</f>
        <v>276363264</v>
      </c>
      <c r="E66" s="9"/>
    </row>
    <row r="67" spans="1:5" ht="15.75">
      <c r="B67" s="1"/>
    </row>
  </sheetData>
  <mergeCells count="17">
    <mergeCell ref="A1:E1"/>
    <mergeCell ref="A4:E4"/>
    <mergeCell ref="B16:C16"/>
    <mergeCell ref="B37:C37"/>
    <mergeCell ref="B38:C38"/>
    <mergeCell ref="A39:E39"/>
    <mergeCell ref="A17:E17"/>
    <mergeCell ref="A56:E56"/>
    <mergeCell ref="A60:E60"/>
    <mergeCell ref="A64:E65"/>
    <mergeCell ref="B66:C66"/>
    <mergeCell ref="B45:C45"/>
    <mergeCell ref="B47:C47"/>
    <mergeCell ref="B48:C48"/>
    <mergeCell ref="B49:C49"/>
    <mergeCell ref="A50:E50"/>
    <mergeCell ref="A52:E52"/>
  </mergeCells>
  <pageMargins left="0.95" right="0.7" top="0.5" bottom="0.5" header="0.3" footer="0.3"/>
  <pageSetup scale="95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2018-10-07T04:28:19Z</dcterms:modified>
</cp:coreProperties>
</file>